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<sst xmlns="http://schemas.openxmlformats.org/spreadsheetml/2006/main" count="31">
  <si>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宁波市2018年10月份生猪生产成本收益预警信息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</si>
  <si>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</si>
  <si>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</si>
  <si>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</si>
  <si>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</si>
  <si>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</si>
  <si>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</si>
  <si>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</si>
  <si>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</si>
  <si>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</si>
  <si>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</si>
  <si>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</si>
  <si>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</si>
  <si>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</si>
  <si>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</si>
  <si>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 xml:space="preserve"> </t>
  </si>
  <si>
    <t>头猪成本</t>
  </si>
  <si>
    <t>仔猪价格</t>
  </si>
  <si>
    <t>元/公斤</t>
  </si>
  <si>
    <t>头猪净利润</t>
  </si>
  <si>
    <t>成本利润率</t>
  </si>
  <si>
    <t>%</t>
  </si>
  <si>
    <t>——</t>
  </si>
  <si>
    <t>生猪出场价格</t>
  </si>
  <si>
    <t>玉米批发价格</t>
  </si>
  <si>
    <t>白条肉批发价格</t>
  </si>
  <si>
    <t>仔猪与白条肉比价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</si>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</sst>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9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11" borderId="24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0" borderId="22" applyNumberFormat="0" applyAlignment="0" applyProtection="0">
      <alignment vertical="center"/>
    </xf>
    <xf numFmtId="0" fontId="27" fillId="10" borderId="27" applyNumberFormat="0" applyAlignment="0" applyProtection="0">
      <alignment vertical="center"/>
    </xf>
    <xf numFmtId="0" fontId="23" fillId="27" borderId="2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8" fillId="2" borderId="19" xfId="32" applyFont="1" applyFill="1" applyBorder="1" applyAlignment="1">
      <alignment horizontal="center" vertical="center"/>
    </xf>
    <xf numFmtId="0" fontId="8" fillId="2" borderId="20" xfId="32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topLeftCell="A4" workbookViewId="0">
      <selection activeCell="H13" sqref="H13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565470</v>
      </c>
      <c r="E5" s="12">
        <v>557669</v>
      </c>
      <c r="F5" s="13">
        <f>D5-E5</f>
        <v>7801</v>
      </c>
      <c r="G5" s="14">
        <f>F5/E5*100</f>
        <v>1.39885846263644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52176</v>
      </c>
      <c r="E6" s="12">
        <v>52047</v>
      </c>
      <c r="F6" s="16">
        <f t="shared" ref="F6:F15" si="0">D6-E6</f>
        <v>129</v>
      </c>
      <c r="G6" s="17">
        <f t="shared" ref="G6:G15" si="1">F6/E6*100</f>
        <v>0.247852902184564</v>
      </c>
    </row>
    <row r="7" ht="30" customHeight="1" spans="1:7">
      <c r="A7" s="10">
        <v>3</v>
      </c>
      <c r="B7" s="11" t="s">
        <v>11</v>
      </c>
      <c r="C7" s="15" t="s">
        <v>12</v>
      </c>
      <c r="D7" s="18">
        <v>128.74</v>
      </c>
      <c r="E7" s="18">
        <v>128.74</v>
      </c>
      <c r="F7" s="19">
        <f t="shared" si="0"/>
        <v>0</v>
      </c>
      <c r="G7" s="20">
        <f t="shared" si="1"/>
        <v>0</v>
      </c>
    </row>
    <row r="8" ht="30" customHeight="1" spans="1:14">
      <c r="A8" s="10">
        <v>4</v>
      </c>
      <c r="B8" s="11" t="s">
        <v>13</v>
      </c>
      <c r="C8" s="12" t="s">
        <v>14</v>
      </c>
      <c r="D8" s="21">
        <v>2390.7</v>
      </c>
      <c r="E8" s="21">
        <v>2473.1</v>
      </c>
      <c r="F8" s="13">
        <f t="shared" si="0"/>
        <v>-82.4000000000001</v>
      </c>
      <c r="G8" s="14">
        <f t="shared" si="1"/>
        <v>-3.33185071367919</v>
      </c>
      <c r="N8" t="s">
        <v>15</v>
      </c>
    </row>
    <row r="9" ht="30" customHeight="1" spans="1:7">
      <c r="A9" s="10">
        <v>5</v>
      </c>
      <c r="B9" s="11" t="s">
        <v>16</v>
      </c>
      <c r="C9" s="12" t="s">
        <v>14</v>
      </c>
      <c r="D9" s="13">
        <v>1748.56</v>
      </c>
      <c r="E9" s="13">
        <v>1743.08</v>
      </c>
      <c r="F9" s="13">
        <f t="shared" si="0"/>
        <v>5.48000000000002</v>
      </c>
      <c r="G9" s="14">
        <f t="shared" si="1"/>
        <v>0.314386029327399</v>
      </c>
    </row>
    <row r="10" ht="30" customHeight="1" spans="1:7">
      <c r="A10" s="10">
        <v>6</v>
      </c>
      <c r="B10" s="11" t="s">
        <v>17</v>
      </c>
      <c r="C10" s="12" t="s">
        <v>18</v>
      </c>
      <c r="D10" s="13">
        <v>23.8</v>
      </c>
      <c r="E10" s="13">
        <v>23.8</v>
      </c>
      <c r="F10" s="13">
        <f t="shared" si="0"/>
        <v>0</v>
      </c>
      <c r="G10" s="14">
        <f t="shared" si="1"/>
        <v>0</v>
      </c>
    </row>
    <row r="11" ht="30" customHeight="1" spans="1:7">
      <c r="A11" s="10">
        <v>7</v>
      </c>
      <c r="B11" s="11" t="s">
        <v>19</v>
      </c>
      <c r="C11" s="12" t="s">
        <v>14</v>
      </c>
      <c r="D11" s="13">
        <f>D8-D9</f>
        <v>642.14</v>
      </c>
      <c r="E11" s="13">
        <f>E8-E9</f>
        <v>730.02</v>
      </c>
      <c r="F11" s="13">
        <f t="shared" si="0"/>
        <v>-87.8800000000001</v>
      </c>
      <c r="G11" s="14">
        <f t="shared" si="1"/>
        <v>-12.0380263554423</v>
      </c>
    </row>
    <row r="12" ht="30" customHeight="1" spans="1:7">
      <c r="A12" s="10">
        <v>8</v>
      </c>
      <c r="B12" s="11" t="s">
        <v>20</v>
      </c>
      <c r="C12" s="12" t="s">
        <v>21</v>
      </c>
      <c r="D12" s="13">
        <f>D11/D9*100</f>
        <v>36.7239328361623</v>
      </c>
      <c r="E12" s="13">
        <f>E11/E9*100</f>
        <v>41.8810381623333</v>
      </c>
      <c r="F12" s="13">
        <f t="shared" si="0"/>
        <v>-5.15710532617102</v>
      </c>
      <c r="G12" s="22" t="s">
        <v>22</v>
      </c>
    </row>
    <row r="13" ht="30" customHeight="1" spans="1:7">
      <c r="A13" s="10">
        <v>9</v>
      </c>
      <c r="B13" s="11" t="s">
        <v>23</v>
      </c>
      <c r="C13" s="12" t="s">
        <v>18</v>
      </c>
      <c r="D13" s="23">
        <v>18.57</v>
      </c>
      <c r="E13" s="23">
        <v>19.21</v>
      </c>
      <c r="F13" s="13">
        <f t="shared" si="0"/>
        <v>-0.640000000000001</v>
      </c>
      <c r="G13" s="14">
        <f t="shared" si="1"/>
        <v>-3.33159812597606</v>
      </c>
    </row>
    <row r="14" ht="30" customHeight="1" spans="1:7">
      <c r="A14" s="10">
        <v>10</v>
      </c>
      <c r="B14" s="11" t="s">
        <v>24</v>
      </c>
      <c r="C14" s="12" t="s">
        <v>18</v>
      </c>
      <c r="D14" s="23">
        <v>1.94</v>
      </c>
      <c r="E14" s="23">
        <v>1.93</v>
      </c>
      <c r="F14" s="13">
        <f t="shared" si="0"/>
        <v>0.01</v>
      </c>
      <c r="G14" s="14">
        <f t="shared" si="1"/>
        <v>0.518134715025907</v>
      </c>
    </row>
    <row r="15" ht="30" customHeight="1" spans="1:7">
      <c r="A15" s="10">
        <v>11</v>
      </c>
      <c r="B15" s="11" t="s">
        <v>25</v>
      </c>
      <c r="C15" s="12" t="s">
        <v>18</v>
      </c>
      <c r="D15" s="24">
        <v>25.44</v>
      </c>
      <c r="E15" s="24">
        <v>26.17</v>
      </c>
      <c r="F15" s="13">
        <f t="shared" si="0"/>
        <v>-0.73</v>
      </c>
      <c r="G15" s="14">
        <f t="shared" si="1"/>
        <v>-2.78945357279328</v>
      </c>
    </row>
    <row r="16" ht="30" customHeight="1" spans="1:7">
      <c r="A16" s="10">
        <v>12</v>
      </c>
      <c r="B16" s="11" t="s">
        <v>26</v>
      </c>
      <c r="C16" s="12"/>
      <c r="D16" s="13" t="str">
        <f>TEXT(D10/D15,"0.00")&amp;":1"</f>
        <v>0.94:1</v>
      </c>
      <c r="E16" s="13" t="str">
        <f>TEXT(E10/E15,"0.00")&amp;":1"</f>
        <v>0.91:1</v>
      </c>
      <c r="F16" s="24" t="s">
        <v>22</v>
      </c>
      <c r="G16" s="22" t="s">
        <v>22</v>
      </c>
    </row>
    <row r="17" ht="30" customHeight="1" spans="1:7">
      <c r="A17" s="10">
        <v>13</v>
      </c>
      <c r="B17" s="25" t="s">
        <v>27</v>
      </c>
      <c r="C17" s="26"/>
      <c r="D17" s="27" t="str">
        <f>TEXT(D13/D14,"0.00")&amp;":1"</f>
        <v>9.57:1</v>
      </c>
      <c r="E17" s="27" t="str">
        <f>TEXT(E13/E14,"0.00")&amp;":1"</f>
        <v>9.95:1</v>
      </c>
      <c r="F17" s="24" t="s">
        <v>22</v>
      </c>
      <c r="G17" s="28" t="s">
        <v>22</v>
      </c>
    </row>
    <row r="18" ht="30" customHeight="1" spans="1:7">
      <c r="A18" s="29" t="s">
        <v>28</v>
      </c>
      <c r="B18" s="30"/>
      <c r="C18" s="31" t="s">
        <v>29</v>
      </c>
      <c r="D18" s="32"/>
      <c r="E18" s="32"/>
      <c r="F18" s="32"/>
      <c r="G18" s="33"/>
    </row>
    <row r="19" ht="56.25" customHeight="1" spans="1:7">
      <c r="A19" s="34" t="s">
        <v>30</v>
      </c>
      <c r="B19" s="35"/>
      <c r="C19" s="35"/>
      <c r="D19" s="35"/>
      <c r="E19" s="35"/>
      <c r="F19" s="35"/>
      <c r="G19" s="35"/>
    </row>
    <row r="20" ht="30" customHeight="1" spans="1:7">
      <c r="A20" s="4"/>
      <c r="B20" s="4"/>
      <c r="C20" s="36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2018-11-12T03:21:21Z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