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<sst xmlns="http://schemas.openxmlformats.org/spreadsheetml/2006/main" count="39" uniqueCount="30">
  <si>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宁波市2020年3月份生猪生产成本收益预警信息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</si>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</sst>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5" borderId="2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4" borderId="23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4" fillId="21" borderId="2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topLeftCell="A4" workbookViewId="0">
      <selection activeCell="I6" sqref="I6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414092</v>
      </c>
      <c r="E5" s="12">
        <v>424395</v>
      </c>
      <c r="F5" s="13">
        <f>D5-E5</f>
        <v>-10303</v>
      </c>
      <c r="G5" s="14">
        <f>(D5-E5)/E5</f>
        <v>-0.0242769118392064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40364</v>
      </c>
      <c r="E6" s="12">
        <v>40543</v>
      </c>
      <c r="F6" s="16">
        <f t="shared" ref="F6:F15" si="0">D6-E6</f>
        <v>-179</v>
      </c>
      <c r="G6" s="14">
        <f t="shared" ref="G6:G15" si="1">(D6-E6)/E6</f>
        <v>-0.00441506548602718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128.12</v>
      </c>
      <c r="E7" s="17">
        <v>130.25</v>
      </c>
      <c r="F7" s="18">
        <f t="shared" si="0"/>
        <v>-2.13</v>
      </c>
      <c r="G7" s="14">
        <f t="shared" si="1"/>
        <v>-0.0163531669865643</v>
      </c>
    </row>
    <row r="8" ht="30" customHeight="1" spans="1:7">
      <c r="A8" s="10">
        <v>4</v>
      </c>
      <c r="B8" s="11" t="s">
        <v>13</v>
      </c>
      <c r="C8" s="12" t="s">
        <v>14</v>
      </c>
      <c r="D8" s="19">
        <v>4985.15</v>
      </c>
      <c r="E8" s="19">
        <v>5500.46</v>
      </c>
      <c r="F8" s="13">
        <f t="shared" si="0"/>
        <v>-515.31</v>
      </c>
      <c r="G8" s="14">
        <f t="shared" si="1"/>
        <v>-0.0936848918090488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2245.8</v>
      </c>
      <c r="E9" s="13">
        <v>2268.7</v>
      </c>
      <c r="F9" s="13">
        <f t="shared" si="0"/>
        <v>-22.8999999999996</v>
      </c>
      <c r="G9" s="14">
        <f t="shared" si="1"/>
        <v>-0.0100938863666415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38.2</v>
      </c>
      <c r="E10" s="13">
        <v>38.7</v>
      </c>
      <c r="F10" s="13">
        <f t="shared" si="0"/>
        <v>-0.5</v>
      </c>
      <c r="G10" s="14">
        <f t="shared" si="1"/>
        <v>-0.0129198966408269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2739.35</v>
      </c>
      <c r="E11" s="13">
        <f>E8-E9</f>
        <v>3231.76</v>
      </c>
      <c r="F11" s="13">
        <f t="shared" si="0"/>
        <v>-492.41</v>
      </c>
      <c r="G11" s="14">
        <f t="shared" si="1"/>
        <v>-0.152365893506944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121.976578502093</v>
      </c>
      <c r="E12" s="13">
        <f>E11/E9*100</f>
        <v>142.449861153965</v>
      </c>
      <c r="F12" s="13">
        <f t="shared" si="0"/>
        <v>-20.473282651872</v>
      </c>
      <c r="G12" s="14">
        <f t="shared" si="1"/>
        <v>-0.143722728025293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38.91</v>
      </c>
      <c r="E13" s="13">
        <v>42.23</v>
      </c>
      <c r="F13" s="13">
        <f t="shared" si="0"/>
        <v>-3.32</v>
      </c>
      <c r="G13" s="14">
        <f t="shared" si="1"/>
        <v>-0.0786170968505802</v>
      </c>
    </row>
    <row r="14" ht="30" customHeight="1" spans="1:7">
      <c r="A14" s="10">
        <v>10</v>
      </c>
      <c r="B14" s="11" t="s">
        <v>22</v>
      </c>
      <c r="C14" s="12" t="s">
        <v>17</v>
      </c>
      <c r="D14" s="20">
        <v>2.18</v>
      </c>
      <c r="E14" s="20">
        <v>2.22</v>
      </c>
      <c r="F14" s="13">
        <f t="shared" si="0"/>
        <v>-0.04</v>
      </c>
      <c r="G14" s="14">
        <f t="shared" si="1"/>
        <v>-0.018018018018018</v>
      </c>
    </row>
    <row r="15" ht="30" customHeight="1" spans="1:7">
      <c r="A15" s="10">
        <v>11</v>
      </c>
      <c r="B15" s="11" t="s">
        <v>23</v>
      </c>
      <c r="C15" s="12" t="s">
        <v>17</v>
      </c>
      <c r="D15" s="21">
        <v>47.74</v>
      </c>
      <c r="E15" s="21">
        <v>51.54</v>
      </c>
      <c r="F15" s="13">
        <f t="shared" si="0"/>
        <v>-3.8</v>
      </c>
      <c r="G15" s="14">
        <f t="shared" si="1"/>
        <v>-0.0737291424136592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0.80:1</v>
      </c>
      <c r="E16" s="13" t="str">
        <f>TEXT(E10/E15,"0.00")&amp;":1"</f>
        <v>0.75:1</v>
      </c>
      <c r="F16" s="21" t="s">
        <v>25</v>
      </c>
      <c r="G16" s="22" t="s">
        <v>25</v>
      </c>
    </row>
    <row r="17" ht="30" customHeight="1" spans="1:7">
      <c r="A17" s="10">
        <v>13</v>
      </c>
      <c r="B17" s="23" t="s">
        <v>26</v>
      </c>
      <c r="C17" s="24"/>
      <c r="D17" s="25" t="str">
        <f>TEXT(D13/D14,"0.00")&amp;":1"</f>
        <v>17.85:1</v>
      </c>
      <c r="E17" s="25" t="str">
        <f>TEXT(E13/E14,"0.00")&amp;":1"</f>
        <v>19.02:1</v>
      </c>
      <c r="F17" s="21" t="s">
        <v>25</v>
      </c>
      <c r="G17" s="26" t="s">
        <v>25</v>
      </c>
    </row>
    <row r="18" ht="30" customHeight="1" spans="1:7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ht="56.25" customHeight="1" spans="1:7">
      <c r="A19" s="32" t="s">
        <v>29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2020-04-20T01:27:00Z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