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<sst xmlns="http://schemas.openxmlformats.org/spreadsheetml/2006/main" count="39" uniqueCount="30">
  <si>
    <t>宁波市2019年11月份生猪生产成本收益预警信息</t>
  </si>
  <si>
    <t>项目</t>
  </si>
  <si>
    <t>内      容</t>
  </si>
  <si>
    <t>计量单位</t>
  </si>
  <si>
    <t>本月</t>
  </si>
  <si>
    <t>上月</t>
  </si>
  <si>
    <t>本月-上月</t>
  </si>
  <si>
    <t>±%</t>
  </si>
  <si>
    <t>全市生猪存栏量</t>
  </si>
  <si>
    <t>头</t>
  </si>
  <si>
    <t>能繁母猪存栏量</t>
  </si>
  <si>
    <t>头猪重量</t>
  </si>
  <si>
    <t>公斤</t>
  </si>
  <si>
    <t>头猪产值</t>
  </si>
  <si>
    <t>元</t>
  </si>
  <si>
    <t>头猪成本</t>
  </si>
  <si>
    <t>仔猪价格</t>
  </si>
  <si>
    <t>元/公斤</t>
  </si>
  <si>
    <t>头猪净利润</t>
  </si>
  <si>
    <t>成本利润率</t>
  </si>
  <si>
    <t>%</t>
  </si>
  <si>
    <t>生猪出场价格</t>
  </si>
  <si>
    <t>玉米批发价格</t>
  </si>
  <si>
    <t>白条肉批发价格</t>
  </si>
  <si>
    <t>仔猪与白条肉比价</t>
  </si>
  <si>
    <t>——</t>
  </si>
  <si>
    <t>猪粮比价</t>
  </si>
  <si>
    <t>所处预警区域</t>
  </si>
  <si>
    <t>红色区域</t>
  </si>
  <si>
    <t>备注：全市生猪存栏量、能繁母猪存栏量和白条肉批发价格由农业部门提供。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</si>
</sst>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8">
    <font>
      <sz val="12"/>
      <name val="宋体"/>
      <charset val="134"/>
    </font>
    <font>
      <b/>
      <sz val="18"/>
      <name val="楷体_GB2312"/>
      <charset val="134"/>
    </font>
    <font>
      <b/>
      <sz val="12"/>
      <name val="宋体"/>
      <charset val="134"/>
    </font>
    <font>
      <sz val="12"/>
      <color indexed="15"/>
      <name val="宋体"/>
      <charset val="134"/>
    </font>
    <font>
      <sz val="14"/>
      <name val="楷体_GB2312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2"/>
      <color indexed="12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4" fillId="12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0" fillId="9" borderId="24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1" fillId="0" borderId="21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8" fillId="8" borderId="22" applyNumberFormat="0" applyAlignment="0" applyProtection="0">
      <alignment vertical="center"/>
    </xf>
    <xf numFmtId="0" fontId="25" fillId="8" borderId="27" applyNumberFormat="0" applyAlignment="0" applyProtection="0">
      <alignment vertical="center"/>
    </xf>
    <xf numFmtId="0" fontId="10" fillId="4" borderId="20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7" fillId="0" borderId="5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8" fillId="0" borderId="14" xfId="32" applyFont="1" applyFill="1" applyBorder="1" applyAlignment="1">
      <alignment horizontal="center" vertical="center"/>
    </xf>
    <xf numFmtId="0" fontId="8" fillId="0" borderId="15" xfId="32" applyFont="1" applyFill="1" applyBorder="1" applyAlignment="1">
      <alignment horizontal="center" vertical="center"/>
    </xf>
    <xf numFmtId="0" fontId="8" fillId="2" borderId="16" xfId="32" applyFont="1" applyFill="1" applyBorder="1" applyAlignment="1">
      <alignment horizontal="center" vertical="center"/>
    </xf>
    <xf numFmtId="0" fontId="8" fillId="2" borderId="17" xfId="32" applyFont="1" applyFill="1" applyBorder="1" applyAlignment="1">
      <alignment horizontal="center" vertical="center"/>
    </xf>
    <xf numFmtId="0" fontId="8" fillId="2" borderId="18" xfId="32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B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zoomScale="115" zoomScaleNormal="115" topLeftCell="A10" workbookViewId="0">
      <selection activeCell="M10" sqref="M10"/>
    </sheetView>
  </sheetViews>
  <sheetFormatPr defaultColWidth="9" defaultRowHeight="14.25" outlineLevelCol="6"/>
  <cols>
    <col min="1" max="1" width="5.125" customWidth="1"/>
    <col min="2" max="2" width="20.5" customWidth="1"/>
    <col min="3" max="3" width="12.25" style="5" customWidth="1"/>
    <col min="4" max="4" width="10.25" customWidth="1"/>
    <col min="5" max="5" width="9.875" customWidth="1"/>
    <col min="6" max="6" width="12.125" customWidth="1"/>
    <col min="7" max="7" width="9.5"/>
  </cols>
  <sheetData>
    <row r="1" ht="21" customHeight="1"/>
    <row r="2" s="1" customFormat="1" ht="29.25" customHeight="1" spans="1:7">
      <c r="A2" s="6" t="s">
        <v>0</v>
      </c>
      <c r="B2" s="6"/>
      <c r="C2" s="6"/>
      <c r="D2" s="6"/>
      <c r="E2" s="6"/>
      <c r="F2" s="6"/>
      <c r="G2" s="6"/>
    </row>
    <row r="3" ht="15"/>
    <row r="4" s="2" customFormat="1" ht="30" customHeight="1" spans="1:7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</row>
    <row r="5" ht="30" customHeight="1" spans="1:7">
      <c r="A5" s="10">
        <v>1</v>
      </c>
      <c r="B5" s="11" t="s">
        <v>8</v>
      </c>
      <c r="C5" s="12" t="s">
        <v>9</v>
      </c>
      <c r="D5" s="12">
        <v>490028</v>
      </c>
      <c r="E5" s="12">
        <v>502288</v>
      </c>
      <c r="F5" s="13">
        <f>D5-E5</f>
        <v>-12260</v>
      </c>
      <c r="G5" s="14">
        <f>(D5-E5)/E5</f>
        <v>-0.0244083075844934</v>
      </c>
    </row>
    <row r="6" ht="30" customHeight="1" spans="1:7">
      <c r="A6" s="10">
        <v>2</v>
      </c>
      <c r="B6" s="11" t="s">
        <v>10</v>
      </c>
      <c r="C6" s="15" t="s">
        <v>9</v>
      </c>
      <c r="D6" s="12">
        <v>42443</v>
      </c>
      <c r="E6" s="12">
        <v>43389</v>
      </c>
      <c r="F6" s="16">
        <f t="shared" ref="F6:F15" si="0">D6-E6</f>
        <v>-946</v>
      </c>
      <c r="G6" s="14">
        <f t="shared" ref="G6:G15" si="1">(D6-E6)/E6</f>
        <v>-0.0218027610684736</v>
      </c>
    </row>
    <row r="7" ht="30" customHeight="1" spans="1:7">
      <c r="A7" s="10">
        <v>3</v>
      </c>
      <c r="B7" s="11" t="s">
        <v>11</v>
      </c>
      <c r="C7" s="15" t="s">
        <v>12</v>
      </c>
      <c r="D7" s="17">
        <v>133.15</v>
      </c>
      <c r="E7" s="17">
        <v>133.48</v>
      </c>
      <c r="F7" s="18">
        <f t="shared" si="0"/>
        <v>-0.329999999999984</v>
      </c>
      <c r="G7" s="14">
        <f t="shared" si="1"/>
        <v>-0.00247228049145928</v>
      </c>
    </row>
    <row r="8" ht="30" customHeight="1" spans="1:7">
      <c r="A8" s="10">
        <v>4</v>
      </c>
      <c r="B8" s="11" t="s">
        <v>13</v>
      </c>
      <c r="C8" s="12" t="s">
        <v>14</v>
      </c>
      <c r="D8" s="19">
        <v>4720.16</v>
      </c>
      <c r="E8" s="19">
        <v>4886.7</v>
      </c>
      <c r="F8" s="13">
        <f t="shared" si="0"/>
        <v>-166.54</v>
      </c>
      <c r="G8" s="14">
        <f t="shared" si="1"/>
        <v>-0.0340802586612642</v>
      </c>
    </row>
    <row r="9" ht="30" customHeight="1" spans="1:7">
      <c r="A9" s="10">
        <v>5</v>
      </c>
      <c r="B9" s="11" t="s">
        <v>15</v>
      </c>
      <c r="C9" s="12" t="s">
        <v>14</v>
      </c>
      <c r="D9" s="13">
        <v>1898.5</v>
      </c>
      <c r="E9" s="13">
        <v>1921.1</v>
      </c>
      <c r="F9" s="13">
        <f t="shared" si="0"/>
        <v>-22.5999999999999</v>
      </c>
      <c r="G9" s="14">
        <f t="shared" si="1"/>
        <v>-0.0117640934881057</v>
      </c>
    </row>
    <row r="10" ht="30" customHeight="1" spans="1:7">
      <c r="A10" s="10">
        <v>6</v>
      </c>
      <c r="B10" s="11" t="s">
        <v>16</v>
      </c>
      <c r="C10" s="12" t="s">
        <v>17</v>
      </c>
      <c r="D10" s="13">
        <v>30.4</v>
      </c>
      <c r="E10" s="13">
        <v>35.35</v>
      </c>
      <c r="F10" s="13">
        <f t="shared" si="0"/>
        <v>-4.95</v>
      </c>
      <c r="G10" s="14">
        <f t="shared" si="1"/>
        <v>-0.14002828854314</v>
      </c>
    </row>
    <row r="11" ht="30" customHeight="1" spans="1:7">
      <c r="A11" s="10">
        <v>7</v>
      </c>
      <c r="B11" s="11" t="s">
        <v>18</v>
      </c>
      <c r="C11" s="12" t="s">
        <v>14</v>
      </c>
      <c r="D11" s="13">
        <f>D8-D9</f>
        <v>2821.66</v>
      </c>
      <c r="E11" s="13">
        <f>E8-E9</f>
        <v>2965.6</v>
      </c>
      <c r="F11" s="13">
        <f t="shared" si="0"/>
        <v>-143.94</v>
      </c>
      <c r="G11" s="14">
        <f t="shared" si="1"/>
        <v>-0.0485365524683032</v>
      </c>
    </row>
    <row r="12" ht="30" customHeight="1" spans="1:7">
      <c r="A12" s="10">
        <v>8</v>
      </c>
      <c r="B12" s="11" t="s">
        <v>19</v>
      </c>
      <c r="C12" s="12" t="s">
        <v>20</v>
      </c>
      <c r="D12" s="13">
        <f>D11/D9*100</f>
        <v>148.625757176718</v>
      </c>
      <c r="E12" s="13">
        <f>E11/E9*100</f>
        <v>154.369892249232</v>
      </c>
      <c r="F12" s="13">
        <f t="shared" si="0"/>
        <v>-5.74413507251401</v>
      </c>
      <c r="G12" s="14">
        <f t="shared" si="1"/>
        <v>-0.0372102032904191</v>
      </c>
    </row>
    <row r="13" ht="30" customHeight="1" spans="1:7">
      <c r="A13" s="10">
        <v>9</v>
      </c>
      <c r="B13" s="11" t="s">
        <v>21</v>
      </c>
      <c r="C13" s="12" t="s">
        <v>17</v>
      </c>
      <c r="D13" s="20">
        <v>35.45</v>
      </c>
      <c r="E13" s="20">
        <v>36.61</v>
      </c>
      <c r="F13" s="13">
        <f t="shared" si="0"/>
        <v>-1.16</v>
      </c>
      <c r="G13" s="14">
        <f t="shared" si="1"/>
        <v>-0.0316853318765364</v>
      </c>
    </row>
    <row r="14" ht="30" customHeight="1" spans="1:7">
      <c r="A14" s="10">
        <v>10</v>
      </c>
      <c r="B14" s="11" t="s">
        <v>22</v>
      </c>
      <c r="C14" s="12" t="s">
        <v>17</v>
      </c>
      <c r="D14" s="20">
        <v>2.04</v>
      </c>
      <c r="E14" s="20">
        <v>1.99</v>
      </c>
      <c r="F14" s="13">
        <f t="shared" si="0"/>
        <v>0.05</v>
      </c>
      <c r="G14" s="14">
        <f t="shared" si="1"/>
        <v>0.0251256281407035</v>
      </c>
    </row>
    <row r="15" ht="30" customHeight="1" spans="1:7">
      <c r="A15" s="10">
        <v>11</v>
      </c>
      <c r="B15" s="11" t="s">
        <v>23</v>
      </c>
      <c r="C15" s="12" t="s">
        <v>17</v>
      </c>
      <c r="D15" s="21">
        <v>58.62</v>
      </c>
      <c r="E15" s="21">
        <v>50.58</v>
      </c>
      <c r="F15" s="13">
        <f t="shared" si="0"/>
        <v>8.04</v>
      </c>
      <c r="G15" s="14">
        <f t="shared" si="1"/>
        <v>0.158956109134045</v>
      </c>
    </row>
    <row r="16" ht="30" customHeight="1" spans="1:7">
      <c r="A16" s="10">
        <v>12</v>
      </c>
      <c r="B16" s="11" t="s">
        <v>24</v>
      </c>
      <c r="C16" s="12"/>
      <c r="D16" s="13" t="str">
        <f>TEXT(D10/D15,"0.00")&amp;":1"</f>
        <v>0.52:1</v>
      </c>
      <c r="E16" s="13" t="str">
        <f>TEXT(E10/E15,"0.00")&amp;":1"</f>
        <v>0.70:1</v>
      </c>
      <c r="F16" s="21" t="s">
        <v>25</v>
      </c>
      <c r="G16" s="22" t="s">
        <v>25</v>
      </c>
    </row>
    <row r="17" ht="30" customHeight="1" spans="1:7">
      <c r="A17" s="10">
        <v>13</v>
      </c>
      <c r="B17" s="23" t="s">
        <v>26</v>
      </c>
      <c r="C17" s="24"/>
      <c r="D17" s="25" t="str">
        <f>TEXT(D13/D14,"0.00")&amp;":1"</f>
        <v>17.38:1</v>
      </c>
      <c r="E17" s="25" t="str">
        <f>TEXT(E13/E14,"0.00")&amp;":1"</f>
        <v>18.40:1</v>
      </c>
      <c r="F17" s="21" t="s">
        <v>25</v>
      </c>
      <c r="G17" s="26" t="s">
        <v>25</v>
      </c>
    </row>
    <row r="18" ht="30" customHeight="1" spans="1:7">
      <c r="A18" s="27" t="s">
        <v>27</v>
      </c>
      <c r="B18" s="28"/>
      <c r="C18" s="29" t="s">
        <v>28</v>
      </c>
      <c r="D18" s="30"/>
      <c r="E18" s="30"/>
      <c r="F18" s="30"/>
      <c r="G18" s="31"/>
    </row>
    <row r="19" ht="56.25" customHeight="1" spans="1:7">
      <c r="A19" s="32" t="s">
        <v>29</v>
      </c>
      <c r="B19" s="33"/>
      <c r="C19" s="33"/>
      <c r="D19" s="33"/>
      <c r="E19" s="33"/>
      <c r="F19" s="33"/>
      <c r="G19" s="33"/>
    </row>
    <row r="20" ht="30" customHeight="1" spans="1:7">
      <c r="A20" s="4"/>
      <c r="B20" s="4"/>
      <c r="C20" s="34"/>
      <c r="D20" s="4"/>
      <c r="E20" s="4"/>
      <c r="F20" s="4"/>
      <c r="G20" s="4"/>
    </row>
    <row r="21" s="3" customFormat="1" ht="30" customHeight="1" spans="1:7">
      <c r="A21"/>
      <c r="B21"/>
      <c r="C21" s="5"/>
      <c r="D21"/>
      <c r="E21"/>
      <c r="F21"/>
      <c r="G21"/>
    </row>
    <row r="22" ht="30" customHeight="1"/>
    <row r="23" s="4" customFormat="1" ht="18.75" spans="1:7">
      <c r="A23"/>
      <c r="B23"/>
      <c r="C23" s="5"/>
      <c r="D23"/>
      <c r="E23"/>
      <c r="F23"/>
      <c r="G23"/>
    </row>
    <row r="24" s="4" customFormat="1" ht="18.75" spans="1:7">
      <c r="A24"/>
      <c r="B24"/>
      <c r="C24" s="5"/>
      <c r="D24"/>
      <c r="E24"/>
      <c r="F24"/>
      <c r="G24"/>
    </row>
  </sheetData>
  <mergeCells count="4">
    <mergeCell ref="A2:G2"/>
    <mergeCell ref="A18:B18"/>
    <mergeCell ref="C18:G18"/>
    <mergeCell ref="A19:G19"/>
  </mergeCells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宁波市价监局</dc:creator>
  <cp:lastModifiedBy>考古帝</cp:lastModifiedBy>
  <dcterms:created xsi:type="dcterms:W3CDTF">2009-08-10T08:38:00Z</dcterms:created>
  <cp:lastPrinted>2015-03-06T02:27:00Z</cp:lastPrinted>
  <dcterms:modified xsi:type="dcterms:W3CDTF">2019-12-23T01:21:35Z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