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<sst xmlns="http://schemas.openxmlformats.org/spreadsheetml/2006/main" count="39" uniqueCount="30">
  <si>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宁波市2020年1月份生猪生产成本收益预警信息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</si>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</sst>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10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0" fillId="8" borderId="2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7" borderId="22" applyNumberFormat="0" applyAlignment="0" applyProtection="0">
      <alignment vertical="center"/>
    </xf>
    <xf numFmtId="0" fontId="25" fillId="7" borderId="27" applyNumberFormat="0" applyAlignment="0" applyProtection="0">
      <alignment vertical="center"/>
    </xf>
    <xf numFmtId="0" fontId="10" fillId="4" borderId="2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horizontal="center" vertical="center"/>
    </xf>
    <xf numFmtId="0" fontId="8" fillId="2" borderId="16" xfId="32" applyFont="1" applyFill="1" applyBorder="1" applyAlignment="1">
      <alignment horizontal="center" vertical="center"/>
    </xf>
    <xf numFmtId="0" fontId="8" fillId="2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115" zoomScaleNormal="115" workbookViewId="0">
      <selection activeCell="I7" sqref="I7"/>
    </sheetView>
  </sheetViews>
  <sheetFormatPr defaultColWidth="9" defaultRowHeight="14.25" outlineLevelCol="6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459321</v>
      </c>
      <c r="E5" s="12">
        <v>490045</v>
      </c>
      <c r="F5" s="13">
        <f>D5-E5</f>
        <v>-30724</v>
      </c>
      <c r="G5" s="14">
        <f>(D5-E5)/E5</f>
        <v>-0.0626962829944189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40675</v>
      </c>
      <c r="E6" s="12">
        <v>41238</v>
      </c>
      <c r="F6" s="16">
        <f t="shared" ref="F6:F15" si="0">D6-E6</f>
        <v>-563</v>
      </c>
      <c r="G6" s="14">
        <f t="shared" ref="G6:G15" si="1">(D6-E6)/E6</f>
        <v>-0.0136524564721858</v>
      </c>
    </row>
    <row r="7" ht="30" customHeight="1" spans="1:7">
      <c r="A7" s="10">
        <v>3</v>
      </c>
      <c r="B7" s="11" t="s">
        <v>11</v>
      </c>
      <c r="C7" s="15" t="s">
        <v>12</v>
      </c>
      <c r="D7" s="17">
        <v>132.56</v>
      </c>
      <c r="E7" s="17">
        <v>132.14</v>
      </c>
      <c r="F7" s="18">
        <f t="shared" si="0"/>
        <v>0.420000000000016</v>
      </c>
      <c r="G7" s="14">
        <f t="shared" si="1"/>
        <v>0.00317844710155907</v>
      </c>
    </row>
    <row r="8" ht="30" customHeight="1" spans="1:7">
      <c r="A8" s="10">
        <v>4</v>
      </c>
      <c r="B8" s="11" t="s">
        <v>13</v>
      </c>
      <c r="C8" s="12" t="s">
        <v>14</v>
      </c>
      <c r="D8" s="19">
        <v>5249.37</v>
      </c>
      <c r="E8" s="19">
        <v>4425.37</v>
      </c>
      <c r="F8" s="13">
        <f t="shared" si="0"/>
        <v>824</v>
      </c>
      <c r="G8" s="14">
        <f t="shared" si="1"/>
        <v>0.186199120073576</v>
      </c>
    </row>
    <row r="9" ht="30" customHeight="1" spans="1:7">
      <c r="A9" s="10">
        <v>5</v>
      </c>
      <c r="B9" s="11" t="s">
        <v>15</v>
      </c>
      <c r="C9" s="12" t="s">
        <v>14</v>
      </c>
      <c r="D9" s="13">
        <v>2015.28</v>
      </c>
      <c r="E9" s="13">
        <v>1888.74</v>
      </c>
      <c r="F9" s="13">
        <f t="shared" si="0"/>
        <v>126.54</v>
      </c>
      <c r="G9" s="14">
        <f t="shared" si="1"/>
        <v>0.0669970456494806</v>
      </c>
    </row>
    <row r="10" ht="30" customHeight="1" spans="1:7">
      <c r="A10" s="10">
        <v>6</v>
      </c>
      <c r="B10" s="11" t="s">
        <v>16</v>
      </c>
      <c r="C10" s="12" t="s">
        <v>17</v>
      </c>
      <c r="D10" s="13">
        <v>31.24</v>
      </c>
      <c r="E10" s="13">
        <v>28.5</v>
      </c>
      <c r="F10" s="13">
        <f t="shared" si="0"/>
        <v>2.74</v>
      </c>
      <c r="G10" s="14">
        <f t="shared" si="1"/>
        <v>0.0961403508771929</v>
      </c>
    </row>
    <row r="11" ht="30" customHeight="1" spans="1:7">
      <c r="A11" s="10">
        <v>7</v>
      </c>
      <c r="B11" s="11" t="s">
        <v>18</v>
      </c>
      <c r="C11" s="12" t="s">
        <v>14</v>
      </c>
      <c r="D11" s="13">
        <f>D8-D9</f>
        <v>3234.09</v>
      </c>
      <c r="E11" s="13">
        <f>E8-E9</f>
        <v>2536.63</v>
      </c>
      <c r="F11" s="13">
        <f t="shared" si="0"/>
        <v>697.46</v>
      </c>
      <c r="G11" s="14">
        <f t="shared" si="1"/>
        <v>0.27495535415098</v>
      </c>
    </row>
    <row r="12" ht="30" customHeight="1" spans="1:7">
      <c r="A12" s="10">
        <v>8</v>
      </c>
      <c r="B12" s="11" t="s">
        <v>19</v>
      </c>
      <c r="C12" s="12" t="s">
        <v>20</v>
      </c>
      <c r="D12" s="13">
        <f>D11/D9*100</f>
        <v>160.478444682625</v>
      </c>
      <c r="E12" s="13">
        <f>E11/E9*100</f>
        <v>134.302762688353</v>
      </c>
      <c r="F12" s="13">
        <f t="shared" si="0"/>
        <v>26.175681994272</v>
      </c>
      <c r="G12" s="14">
        <f t="shared" si="1"/>
        <v>0.194900547615779</v>
      </c>
    </row>
    <row r="13" ht="30" customHeight="1" spans="1:7">
      <c r="A13" s="10">
        <v>9</v>
      </c>
      <c r="B13" s="11" t="s">
        <v>21</v>
      </c>
      <c r="C13" s="12" t="s">
        <v>17</v>
      </c>
      <c r="D13" s="13">
        <v>39.6</v>
      </c>
      <c r="E13" s="13">
        <v>33.49</v>
      </c>
      <c r="F13" s="13">
        <f t="shared" si="0"/>
        <v>6.11</v>
      </c>
      <c r="G13" s="14">
        <f t="shared" si="1"/>
        <v>0.18244252015527</v>
      </c>
    </row>
    <row r="14" ht="30" customHeight="1" spans="1:7">
      <c r="A14" s="10">
        <v>10</v>
      </c>
      <c r="B14" s="11" t="s">
        <v>22</v>
      </c>
      <c r="C14" s="12" t="s">
        <v>17</v>
      </c>
      <c r="D14" s="20">
        <v>2.2</v>
      </c>
      <c r="E14" s="20">
        <v>2.11</v>
      </c>
      <c r="F14" s="13">
        <f t="shared" si="0"/>
        <v>0.0900000000000003</v>
      </c>
      <c r="G14" s="14">
        <f t="shared" si="1"/>
        <v>0.0426540284360191</v>
      </c>
    </row>
    <row r="15" ht="30" customHeight="1" spans="1:7">
      <c r="A15" s="10">
        <v>11</v>
      </c>
      <c r="B15" s="11" t="s">
        <v>23</v>
      </c>
      <c r="C15" s="12" t="s">
        <v>17</v>
      </c>
      <c r="D15" s="21">
        <v>52.38</v>
      </c>
      <c r="E15" s="21">
        <v>45.88</v>
      </c>
      <c r="F15" s="13">
        <f t="shared" si="0"/>
        <v>6.5</v>
      </c>
      <c r="G15" s="14">
        <f t="shared" si="1"/>
        <v>0.141673931996513</v>
      </c>
    </row>
    <row r="16" ht="30" customHeight="1" spans="1:7">
      <c r="A16" s="10">
        <v>12</v>
      </c>
      <c r="B16" s="11" t="s">
        <v>24</v>
      </c>
      <c r="C16" s="12"/>
      <c r="D16" s="13" t="str">
        <f>TEXT(D10/D15,"0.00")&amp;":1"</f>
        <v>0.60:1</v>
      </c>
      <c r="E16" s="13" t="str">
        <f>TEXT(E10/E15,"0.00")&amp;":1"</f>
        <v>0.62:1</v>
      </c>
      <c r="F16" s="21" t="s">
        <v>25</v>
      </c>
      <c r="G16" s="22" t="s">
        <v>25</v>
      </c>
    </row>
    <row r="17" ht="30" customHeight="1" spans="1:7">
      <c r="A17" s="10">
        <v>13</v>
      </c>
      <c r="B17" s="23" t="s">
        <v>26</v>
      </c>
      <c r="C17" s="24"/>
      <c r="D17" s="25" t="str">
        <f>TEXT(D13/D14,"0.00")&amp;":1"</f>
        <v>18.00:1</v>
      </c>
      <c r="E17" s="25" t="str">
        <f>TEXT(E13/E14,"0.00")&amp;":1"</f>
        <v>15.87:1</v>
      </c>
      <c r="F17" s="21" t="s">
        <v>25</v>
      </c>
      <c r="G17" s="26" t="s">
        <v>25</v>
      </c>
    </row>
    <row r="18" ht="30" customHeight="1" spans="1:7">
      <c r="A18" s="27" t="s">
        <v>27</v>
      </c>
      <c r="B18" s="28"/>
      <c r="C18" s="29" t="s">
        <v>28</v>
      </c>
      <c r="D18" s="30"/>
      <c r="E18" s="30"/>
      <c r="F18" s="30"/>
      <c r="G18" s="31"/>
    </row>
    <row r="19" ht="56.25" customHeight="1" spans="1:7">
      <c r="A19" s="32" t="s">
        <v>29</v>
      </c>
      <c r="B19" s="33"/>
      <c r="C19" s="33"/>
      <c r="D19" s="33"/>
      <c r="E19" s="33"/>
      <c r="F19" s="33"/>
      <c r="G19" s="33"/>
    </row>
    <row r="20" ht="30" customHeight="1" spans="1:7">
      <c r="A20" s="4"/>
      <c r="B20" s="4"/>
      <c r="C20" s="34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2020-02-21T06:18:12Z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