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E1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<sst xmlns="http://schemas.openxmlformats.org/spreadsheetml/2006/main" count="39" uniqueCount="30">
  <si>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</si>
  <si>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</si>
  <si>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</si>
  <si>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</si>
  <si>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</si>
  <si>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</si>
  <si>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</si>
  <si>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</si>
  <si>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</si>
  <si>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</si>
  <si>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</si>
  <si>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</si>
  <si>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</si>
  <si>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</si>
  <si>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</si>
  <si>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</si>
  <si>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</si>
  <si>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</si>
  <si>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</si>
  <si>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</si>
  <si>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</si>
  <si>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</si>
  <si>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</si>
  <si>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</si>
  <si>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</si>
  <si>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</si>
  <si>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</si>
  <si>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宁波市2021年6月份生猪生产成本收益预警信息</t>
    <phoneticPr fontId="9" type="noConversion"/>
  </si>
  <si>
    <t>过度下跌二级预警</t>
    <phoneticPr fontId="9" type="noConversion"/>
  </si>
  <si>
    <t>所处预警区间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</si>
</sst>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115" zoomScaleNormal="115" workbookViewId="0">
      <selection activeCell="L16" sqref="L16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27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601032</v>
      </c>
      <c r="E5" s="11">
        <v>575651</v>
      </c>
      <c r="F5" s="12">
        <f>D5-E5</f>
        <v>25381</v>
      </c>
      <c r="G5" s="13">
        <f>(D5-E5)/E5</f>
        <v>4.409095094076098E-2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61687</v>
      </c>
      <c r="E6" s="11">
        <v>60954</v>
      </c>
      <c r="F6" s="15">
        <f t="shared" ref="F6:F15" si="0">D6-E6</f>
        <v>733</v>
      </c>
      <c r="G6" s="13">
        <f t="shared" ref="G6:G15" si="1">(D6-E6)/E6</f>
        <v>1.2025461823670308E-2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142.25</v>
      </c>
      <c r="E7" s="11">
        <v>142.25</v>
      </c>
      <c r="F7" s="16">
        <f t="shared" si="0"/>
        <v>0</v>
      </c>
      <c r="G7" s="13">
        <f t="shared" si="1"/>
        <v>0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2311.56</v>
      </c>
      <c r="E8" s="17">
        <v>2834.33</v>
      </c>
      <c r="F8" s="12">
        <f t="shared" si="0"/>
        <v>-522.77</v>
      </c>
      <c r="G8" s="13">
        <f t="shared" si="1"/>
        <v>-0.18444217857483072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2503.96</v>
      </c>
      <c r="E9" s="12">
        <v>2664.58</v>
      </c>
      <c r="F9" s="12">
        <f t="shared" si="0"/>
        <v>-160.61999999999989</v>
      </c>
      <c r="G9" s="13">
        <f t="shared" si="1"/>
        <v>-6.0279668840867939E-2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30</v>
      </c>
      <c r="E10" s="12">
        <v>35</v>
      </c>
      <c r="F10" s="12">
        <f t="shared" si="0"/>
        <v>-5</v>
      </c>
      <c r="G10" s="13">
        <f t="shared" si="1"/>
        <v>-0.14285714285714285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-192.40000000000009</v>
      </c>
      <c r="E11" s="12">
        <f>E8-E9</f>
        <v>169.75</v>
      </c>
      <c r="F11" s="12">
        <f t="shared" si="0"/>
        <v>-362.15000000000009</v>
      </c>
      <c r="G11" s="13">
        <f t="shared" si="1"/>
        <v>-2.133431516936672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-7.6838288151567955</v>
      </c>
      <c r="E12" s="12">
        <f>E11/E9*100</f>
        <v>6.3706100023268206</v>
      </c>
      <c r="F12" s="12">
        <f t="shared" si="0"/>
        <v>-14.054438817483616</v>
      </c>
      <c r="G12" s="13">
        <f t="shared" si="1"/>
        <v>-2.2061370594574665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16.25</v>
      </c>
      <c r="E13" s="12">
        <v>19.93</v>
      </c>
      <c r="F13" s="12">
        <f t="shared" si="0"/>
        <v>-3.6799999999999997</v>
      </c>
      <c r="G13" s="13">
        <f t="shared" si="1"/>
        <v>-0.18464626191670847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2.99</v>
      </c>
      <c r="E14" s="18">
        <v>3.04</v>
      </c>
      <c r="F14" s="12">
        <f t="shared" si="0"/>
        <v>-4.9999999999999822E-2</v>
      </c>
      <c r="G14" s="13">
        <f t="shared" si="1"/>
        <v>-1.6447368421052572E-2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19.940000000000001</v>
      </c>
      <c r="E15" s="19">
        <v>25.05</v>
      </c>
      <c r="F15" s="12">
        <f t="shared" si="0"/>
        <v>-5.1099999999999994</v>
      </c>
      <c r="G15" s="13">
        <f t="shared" si="1"/>
        <v>-0.20399201596806385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1.50:1</v>
      </c>
      <c r="E16" s="12" t="str">
        <f>TEXT(E10/E15,"0.00")&amp;":1"</f>
        <v>1.40:1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5.43:1</v>
      </c>
      <c r="E17" s="23" t="str">
        <f>TEXT(E13/E14,"0.00")&amp;":1"</f>
        <v>6.56:1</v>
      </c>
      <c r="F17" s="19" t="s">
        <v>24</v>
      </c>
      <c r="G17" s="24" t="s">
        <v>24</v>
      </c>
    </row>
    <row r="18" spans="1:7" ht="30" customHeight="1">
      <c r="A18" s="27" t="s">
        <v>29</v>
      </c>
      <c r="B18" s="28"/>
      <c r="C18" s="29" t="s">
        <v>28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2021-02-05T02:22:25Z</cp:lastPrinted>
  <dcterms:created xsi:type="dcterms:W3CDTF">2009-08-10T08:38:00Z</dcterms:created>
  <dcterms:modified xsi:type="dcterms:W3CDTF">2021-07-20T03:02:31Z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