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E1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G11"/>
  <c r="F12" l="1"/>
  <c r="G12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<sst xmlns="http://schemas.openxmlformats.org/spreadsheetml/2006/main" count="39" uniqueCount="30">
  <si>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</si>
  <si>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</si>
  <si>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</si>
  <si>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</si>
  <si>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</si>
  <si>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</si>
  <si>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</si>
  <si>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</si>
  <si>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</si>
  <si>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</si>
  <si>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</si>
  <si>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</si>
  <si>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</si>
  <si>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</si>
  <si>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</si>
  <si>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</si>
  <si>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</si>
  <si>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</si>
  <si>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</si>
  <si>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</si>
  <si>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</si>
  <si>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</si>
  <si>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</si>
  <si>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</si>
  <si>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</si>
  <si>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</si>
  <si>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</si>
  <si>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过度下跌二级预警</t>
    <phoneticPr fontId="9" type="noConversion"/>
  </si>
  <si>
    <t>所处预警区间</t>
    <phoneticPr fontId="9" type="noConversion"/>
  </si>
  <si>
    <t>宁波市2021年8月份生猪生产成本收益预警信息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</si>
</sst>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4" zoomScale="115" zoomScaleNormal="115" workbookViewId="0">
      <selection activeCell="D7" sqref="D7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622706</v>
      </c>
      <c r="E5" s="11">
        <v>618330</v>
      </c>
      <c r="F5" s="12">
        <f>D5-E5</f>
        <v>4376</v>
      </c>
      <c r="G5" s="13">
        <f>(D5-E5)/E5</f>
        <v>7.0771271004156358E-3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67333</v>
      </c>
      <c r="E6" s="11">
        <v>65657</v>
      </c>
      <c r="F6" s="15">
        <f t="shared" ref="F6:F15" si="0">D6-E6</f>
        <v>1676</v>
      </c>
      <c r="G6" s="13">
        <f t="shared" ref="G6:G15" si="1">(D6-E6)/E6</f>
        <v>2.552660036248991E-2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129.75</v>
      </c>
      <c r="E7" s="11">
        <v>129.75</v>
      </c>
      <c r="F7" s="16">
        <f t="shared" si="0"/>
        <v>0</v>
      </c>
      <c r="G7" s="13">
        <f t="shared" si="1"/>
        <v>0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2092.2199999999998</v>
      </c>
      <c r="E8" s="17">
        <v>2231.6999999999998</v>
      </c>
      <c r="F8" s="12">
        <f t="shared" si="0"/>
        <v>-139.48000000000002</v>
      </c>
      <c r="G8" s="13">
        <f t="shared" si="1"/>
        <v>-6.2499439888873964E-2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2223.7800000000002</v>
      </c>
      <c r="E9" s="12">
        <v>2245.3000000000002</v>
      </c>
      <c r="F9" s="12">
        <f t="shared" si="0"/>
        <v>-21.519999999999982</v>
      </c>
      <c r="G9" s="13">
        <f t="shared" si="1"/>
        <v>-9.5844653275731443E-3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32</v>
      </c>
      <c r="E10" s="12">
        <v>33</v>
      </c>
      <c r="F10" s="12">
        <f t="shared" si="0"/>
        <v>-1</v>
      </c>
      <c r="G10" s="13">
        <f t="shared" si="1"/>
        <v>-3.0303030303030304E-2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-131.5600000000004</v>
      </c>
      <c r="E11" s="12">
        <f>E8-E9</f>
        <v>-13.600000000000364</v>
      </c>
      <c r="F11" s="12">
        <f t="shared" si="0"/>
        <v>-117.96000000000004</v>
      </c>
      <c r="G11" s="13">
        <f t="shared" si="1"/>
        <v>8.673529411764477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-5.9160528469543028</v>
      </c>
      <c r="E12" s="12">
        <f>E11/E9*100</f>
        <v>-0.60570970471653507</v>
      </c>
      <c r="F12" s="12">
        <f t="shared" si="0"/>
        <v>-5.3103431422377678</v>
      </c>
      <c r="G12" s="13">
        <f t="shared" si="1"/>
        <v>8.7671422479898116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16.13</v>
      </c>
      <c r="E13" s="12">
        <v>17.2</v>
      </c>
      <c r="F13" s="12">
        <f t="shared" si="0"/>
        <v>-1.0700000000000003</v>
      </c>
      <c r="G13" s="13">
        <f t="shared" si="1"/>
        <v>-6.2209302325581417E-2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2.94</v>
      </c>
      <c r="E14" s="18">
        <v>2.92</v>
      </c>
      <c r="F14" s="12">
        <f t="shared" si="0"/>
        <v>2.0000000000000018E-2</v>
      </c>
      <c r="G14" s="13">
        <f t="shared" si="1"/>
        <v>6.8493150684931572E-3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19.940000000000001</v>
      </c>
      <c r="E15" s="19">
        <v>21.32</v>
      </c>
      <c r="F15" s="12">
        <f t="shared" si="0"/>
        <v>-1.379999999999999</v>
      </c>
      <c r="G15" s="13">
        <f t="shared" si="1"/>
        <v>-6.4727954971857363E-2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1.60:1</v>
      </c>
      <c r="E16" s="12" t="str">
        <f>TEXT(E10/E15,"0.00")&amp;":1"</f>
        <v>1.55:1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5.49:1</v>
      </c>
      <c r="E17" s="23" t="str">
        <f>TEXT(E13/E14,"0.00")&amp;":1"</f>
        <v>5.89:1</v>
      </c>
      <c r="F17" s="19" t="s">
        <v>24</v>
      </c>
      <c r="G17" s="24" t="s">
        <v>24</v>
      </c>
    </row>
    <row r="18" spans="1:7" ht="30" customHeight="1">
      <c r="A18" s="27" t="s">
        <v>28</v>
      </c>
      <c r="B18" s="28"/>
      <c r="C18" s="29" t="s">
        <v>27</v>
      </c>
      <c r="D18" s="30"/>
      <c r="E18" s="30"/>
      <c r="F18" s="30"/>
      <c r="G18" s="31"/>
    </row>
    <row r="19" spans="1:7" ht="56.25" customHeight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2021-02-05T02:22:25Z</cp:lastPrinted>
  <dcterms:created xsi:type="dcterms:W3CDTF">2009-08-10T08:38:00Z</dcterms:created>
  <dcterms:modified xsi:type="dcterms:W3CDTF">2021-09-08T06:09:05Z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