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<sst xmlns="http://schemas.openxmlformats.org/spreadsheetml/2006/main" count="31">
  <si>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宁波市2018年12月份生猪生产成本收益预警信息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</si>
  <si>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</si>
  <si>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</si>
  <si>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</si>
  <si>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</si>
  <si>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</si>
  <si>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</si>
  <si>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</si>
  <si>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</si>
  <si>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</si>
  <si>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</si>
  <si>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</si>
  <si>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</si>
  <si>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</si>
  <si>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</si>
  <si>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</si>
  <si>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</si>
  <si>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</si>
  <si>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</si>
  <si>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</si>
  <si>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</si>
  <si>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</si>
  <si>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</si>
  <si>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</si>
  <si>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</si>
  <si>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</si>
  <si>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</si>
  <si>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</si>
  <si>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</si>
  <si>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绿色区域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</si>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</sst>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17" borderId="2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22" borderId="25" applyNumberFormat="0" applyAlignment="0" applyProtection="0">
      <alignment vertical="center"/>
    </xf>
    <xf numFmtId="0" fontId="21" fillId="22" borderId="22" applyNumberFormat="0" applyAlignment="0" applyProtection="0">
      <alignment vertical="center"/>
    </xf>
    <xf numFmtId="0" fontId="23" fillId="26" borderId="2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I6" sqref="I6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556831</v>
      </c>
      <c r="E5" s="12">
        <v>565101</v>
      </c>
      <c r="F5" s="13">
        <f>D5-E5</f>
        <v>-8270</v>
      </c>
      <c r="G5" s="14">
        <f>F5/E5*100</f>
        <v>-1.46345520535267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53280</v>
      </c>
      <c r="E6" s="12">
        <v>52341</v>
      </c>
      <c r="F6" s="16">
        <f t="shared" ref="F6:F15" si="0">D6-E6</f>
        <v>939</v>
      </c>
      <c r="G6" s="17">
        <f t="shared" ref="G6:G15" si="1">F6/E6*100</f>
        <v>1.79400469994842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2126.46</v>
      </c>
      <c r="E8" s="21">
        <v>2205.31</v>
      </c>
      <c r="F8" s="13">
        <f t="shared" si="0"/>
        <v>-78.8499999999999</v>
      </c>
      <c r="G8" s="14">
        <f t="shared" si="1"/>
        <v>-3.57546104629281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1745.21</v>
      </c>
      <c r="E9" s="13">
        <v>1720.26</v>
      </c>
      <c r="F9" s="13">
        <f t="shared" si="0"/>
        <v>24.95</v>
      </c>
      <c r="G9" s="14">
        <f t="shared" si="1"/>
        <v>1.45036215455803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23.8</v>
      </c>
      <c r="F10" s="13">
        <f t="shared" si="0"/>
        <v>0</v>
      </c>
      <c r="G10" s="14">
        <f t="shared" si="1"/>
        <v>0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381.25</v>
      </c>
      <c r="E11" s="13">
        <f>E8-E9</f>
        <v>485.05</v>
      </c>
      <c r="F11" s="13">
        <f t="shared" si="0"/>
        <v>-103.8</v>
      </c>
      <c r="G11" s="14">
        <f t="shared" si="1"/>
        <v>-21.3998556849809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21.8455085634394</v>
      </c>
      <c r="E12" s="13">
        <f>E11/E9*100</f>
        <v>28.196319161057</v>
      </c>
      <c r="F12" s="13">
        <f t="shared" si="0"/>
        <v>-6.35081059761769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16.52</v>
      </c>
      <c r="E13" s="23">
        <v>17.13</v>
      </c>
      <c r="F13" s="13">
        <f t="shared" si="0"/>
        <v>-0.609999999999999</v>
      </c>
      <c r="G13" s="14">
        <f t="shared" si="1"/>
        <v>-3.56100408639813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1.95</v>
      </c>
      <c r="E14" s="23">
        <v>1.94</v>
      </c>
      <c r="F14" s="13">
        <f t="shared" si="0"/>
        <v>0.01</v>
      </c>
      <c r="G14" s="14">
        <f t="shared" si="1"/>
        <v>0.515463917525774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22.64</v>
      </c>
      <c r="E15" s="24">
        <v>23.32</v>
      </c>
      <c r="F15" s="13">
        <f t="shared" si="0"/>
        <v>-0.68</v>
      </c>
      <c r="G15" s="14">
        <f t="shared" si="1"/>
        <v>-2.91595197255574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1.05:1</v>
      </c>
      <c r="E16" s="13" t="str">
        <f>TEXT(E10/E15,"0.00")&amp;":1"</f>
        <v>1.02:1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8.47:1</v>
      </c>
      <c r="E17" s="27" t="str">
        <f>TEXT(E13/E14,"0.00")&amp;":1"</f>
        <v>8.83:1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2019-01-14T05:58:39Z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