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2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2"/>
  <c r="E11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G11"/>
  <c r="F12" l="1"/>
  <c r="G12"/>
</calcChain>
</file>

<file path=xl/sharedStrings.xml><?xml version="1.0" encoding="utf-8"?>
<sst xmlns="http://schemas.openxmlformats.org/spreadsheetml/2006/main" count="39" uniqueCount="31">
  <si>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</si>
  <si>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</si>
  <si>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</si>
  <si>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</si>
  <si>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</si>
  <si>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</si>
  <si>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</si>
  <si>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</si>
  <si>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</si>
  <si>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</si>
  <si>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</si>
  <si>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</si>
  <si>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</si>
  <si>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</si>
  <si>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</si>
  <si>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</si>
  <si>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</si>
  <si>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</si>
  <si>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</si>
  <si>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</si>
  <si>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</si>
  <si>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</si>
  <si>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</si>
  <si>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</si>
  <si>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</si>
  <si>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</si>
  <si>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备注：全市生猪存栏量、能繁母猪存栏量和白条肉批发价格由农业部门提供。</t>
  </si>
  <si>
    <t>所处预警区间</t>
    <phoneticPr fontId="9" type="noConversion"/>
  </si>
  <si>
    <t>——</t>
    <phoneticPr fontId="9" type="noConversion"/>
  </si>
  <si>
    <t>宁波市2022年3月份生猪生产成本收益预警信息</t>
    <phoneticPr fontId="9" type="noConversion"/>
  </si>
  <si>
    <t>过度下跌一级预警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</si>
</sst>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5" zoomScaleNormal="115" workbookViewId="0">
      <selection activeCell="D7" sqref="D7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spans="1:7" ht="21" customHeight="1"/>
    <row r="2" spans="1:7" s="1" customFormat="1" ht="29.25" customHeight="1">
      <c r="A2" s="26" t="s">
        <v>29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635917</v>
      </c>
      <c r="E5" s="11">
        <v>635741</v>
      </c>
      <c r="F5" s="12">
        <f>D5-E5</f>
        <v>176</v>
      </c>
      <c r="G5" s="13">
        <f>(D5-E5)/E5</f>
        <v>2.7684229898653699E-4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71385</v>
      </c>
      <c r="E6" s="11">
        <v>71991</v>
      </c>
      <c r="F6" s="15">
        <f t="shared" ref="F6:F15" si="0">D6-E6</f>
        <v>-606</v>
      </c>
      <c r="G6" s="13">
        <f t="shared" ref="G6:G15" si="1">(D6-E6)/E6</f>
        <v>-8.4177188815268578E-3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128.5</v>
      </c>
      <c r="E7" s="11">
        <v>128.5</v>
      </c>
      <c r="F7" s="16">
        <f t="shared" si="0"/>
        <v>0</v>
      </c>
      <c r="G7" s="13">
        <f t="shared" si="1"/>
        <v>0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1696.2</v>
      </c>
      <c r="E8" s="17">
        <v>1943.56</v>
      </c>
      <c r="F8" s="12">
        <f t="shared" si="0"/>
        <v>-247.3599999999999</v>
      </c>
      <c r="G8" s="13">
        <f t="shared" si="1"/>
        <v>-0.12727160468418774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2232.0500000000002</v>
      </c>
      <c r="E9" s="12">
        <v>2176.09</v>
      </c>
      <c r="F9" s="12">
        <f t="shared" si="0"/>
        <v>55.960000000000036</v>
      </c>
      <c r="G9" s="13">
        <f t="shared" si="1"/>
        <v>2.5715848149662941E-2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27</v>
      </c>
      <c r="E10" s="12">
        <v>28</v>
      </c>
      <c r="F10" s="12">
        <f t="shared" si="0"/>
        <v>-1</v>
      </c>
      <c r="G10" s="13">
        <f t="shared" si="1"/>
        <v>-3.5714285714285712E-2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-535.85000000000014</v>
      </c>
      <c r="E11" s="12">
        <f>E8-E9</f>
        <v>-232.5300000000002</v>
      </c>
      <c r="F11" s="12">
        <f t="shared" si="0"/>
        <v>-303.31999999999994</v>
      </c>
      <c r="G11" s="13">
        <f t="shared" si="1"/>
        <v>1.3044338364942143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-24.007078694473694</v>
      </c>
      <c r="E12" s="12">
        <f>E11/E9*100</f>
        <v>-10.685679360688214</v>
      </c>
      <c r="F12" s="12">
        <f t="shared" si="0"/>
        <v>-13.321399333785481</v>
      </c>
      <c r="G12" s="13">
        <f t="shared" si="1"/>
        <v>1.2466590924292447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13.2</v>
      </c>
      <c r="E13" s="12">
        <v>15.13</v>
      </c>
      <c r="F13" s="12">
        <f t="shared" si="0"/>
        <v>-1.9300000000000015</v>
      </c>
      <c r="G13" s="13">
        <f t="shared" si="1"/>
        <v>-0.12756113681427636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2.97</v>
      </c>
      <c r="E14" s="18">
        <v>2.91</v>
      </c>
      <c r="F14" s="12">
        <f t="shared" si="0"/>
        <v>6.0000000000000053E-2</v>
      </c>
      <c r="G14" s="13">
        <f t="shared" si="1"/>
        <v>2.0618556701030945E-2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17.75</v>
      </c>
      <c r="E15" s="19">
        <v>19.579999999999998</v>
      </c>
      <c r="F15" s="12">
        <f t="shared" si="0"/>
        <v>-1.8299999999999983</v>
      </c>
      <c r="G15" s="13">
        <f t="shared" si="1"/>
        <v>-9.3462717058222594E-2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1.52:1</v>
      </c>
      <c r="E16" s="12" t="str">
        <f>TEXT(E10/E15,"0.00")&amp;":1"</f>
        <v>1.43:1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4.44:1</v>
      </c>
      <c r="E17" s="23" t="str">
        <f>TEXT(E13/E14,"0.00")&amp;":1"</f>
        <v>5.20:1</v>
      </c>
      <c r="F17" s="19" t="s">
        <v>24</v>
      </c>
      <c r="G17" s="24" t="s">
        <v>28</v>
      </c>
    </row>
    <row r="18" spans="1:7" ht="30" customHeight="1">
      <c r="A18" s="27" t="s">
        <v>27</v>
      </c>
      <c r="B18" s="28"/>
      <c r="C18" s="29" t="s">
        <v>30</v>
      </c>
      <c r="D18" s="30"/>
      <c r="E18" s="30"/>
      <c r="F18" s="30"/>
      <c r="G18" s="31"/>
    </row>
    <row r="19" spans="1:7" ht="56.25" customHeight="1">
      <c r="A19" s="32" t="s">
        <v>26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2022-01-20T08:52:51Z</cp:lastPrinted>
  <dcterms:created xsi:type="dcterms:W3CDTF">2009-08-10T08:38:00Z</dcterms:created>
  <dcterms:modified xsi:type="dcterms:W3CDTF">2022-04-11T08:41:46Z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